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b1-SECOSul" sheetId="41" r:id="rId1"/>
    <sheet name="8b" sheetId="32" r:id="rId2"/>
    <sheet name="8b2-NNE" sheetId="42" r:id="rId3"/>
    <sheet name="8b3-SIN" sheetId="43" r:id="rId4"/>
  </sheets>
  <definedNames>
    <definedName name="_xlnm.Print_Area" localSheetId="1">'8b'!#REF!</definedName>
  </definedNames>
  <calcPr calcId="125725"/>
</workbook>
</file>

<file path=xl/calcChain.xml><?xml version="1.0" encoding="utf-8"?>
<calcChain xmlns="http://schemas.openxmlformats.org/spreadsheetml/2006/main">
  <c r="B9" i="32"/>
  <c r="B8"/>
  <c r="B5"/>
  <c r="G8" l="1"/>
  <c r="F8"/>
  <c r="E8"/>
  <c r="D8"/>
  <c r="C8"/>
  <c r="G5"/>
  <c r="G9" s="1"/>
  <c r="F5"/>
  <c r="F9" s="1"/>
  <c r="E5"/>
  <c r="E9" s="1"/>
  <c r="D5"/>
  <c r="D9" s="1"/>
  <c r="C5"/>
  <c r="C9" s="1"/>
  <c r="D13" l="1"/>
  <c r="F13"/>
  <c r="C14"/>
  <c r="E14"/>
  <c r="G14"/>
  <c r="G17"/>
  <c r="H8"/>
  <c r="C22"/>
  <c r="E22"/>
  <c r="G22"/>
  <c r="G12"/>
  <c r="C12"/>
  <c r="F22"/>
  <c r="D22"/>
  <c r="G19"/>
  <c r="G18"/>
  <c r="H18"/>
  <c r="H19"/>
  <c r="H17"/>
  <c r="H13"/>
  <c r="H12"/>
  <c r="F14"/>
  <c r="D14"/>
  <c r="G13"/>
  <c r="E13"/>
  <c r="C13"/>
  <c r="F12"/>
  <c r="E12"/>
  <c r="D12"/>
  <c r="H4"/>
  <c r="H7"/>
  <c r="H3"/>
  <c r="C2"/>
  <c r="H14"/>
  <c r="H5"/>
  <c r="H22"/>
  <c r="H9"/>
  <c r="H6" l="1"/>
  <c r="C1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<sst xmlns="http://schemas.openxmlformats.org/spreadsheetml/2006/main" count="21" uniqueCount="19">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</sst>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8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vertical="center"/>
    </xf>
    <xf numFmtId="168" fontId="12" fillId="0" borderId="0" xfId="11" applyNumberFormat="1" applyFont="1" applyFill="1"/>
    <xf numFmtId="168" fontId="12" fillId="0" borderId="0" xfId="9" applyNumberFormat="1" applyFont="1" applyFill="1"/>
    <xf numFmtId="1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-1.512285163594173</c:v>
                </c:pt>
                <c:pt idx="1">
                  <c:v>7.5255740308140462</c:v>
                </c:pt>
                <c:pt idx="2">
                  <c:v>3.3891502055801355</c:v>
                </c:pt>
                <c:pt idx="3">
                  <c:v>3.3351390138120154</c:v>
                </c:pt>
                <c:pt idx="4">
                  <c:v>0.63102801972395561</c:v>
                </c:pt>
                <c:pt idx="5">
                  <c:v>15.602352715645109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-0.34504783140829814</c:v>
                </c:pt>
                <c:pt idx="1">
                  <c:v>4.6614889094345253</c:v>
                </c:pt>
                <c:pt idx="2">
                  <c:v>5.9956497229655072</c:v>
                </c:pt>
                <c:pt idx="3">
                  <c:v>7.0549543256496108</c:v>
                </c:pt>
                <c:pt idx="4">
                  <c:v>2.394963897130419</c:v>
                </c:pt>
                <c:pt idx="5">
                  <c:v>21.607488063509457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-1.2657806436449228</c:v>
                </c:pt>
                <c:pt idx="1">
                  <c:v>6.9150780246977961</c:v>
                </c:pt>
                <c:pt idx="2">
                  <c:v>3.9330294759587217</c:v>
                </c:pt>
                <c:pt idx="3">
                  <c:v>4.1267297262013853</c:v>
                </c:pt>
                <c:pt idx="4">
                  <c:v>1.016956338506845</c:v>
                </c:pt>
                <c:pt idx="5">
                  <c:v>16.882381412659818</c:v>
                </c:pt>
              </c:numCache>
            </c:numRef>
          </c:val>
        </c:ser>
        <c:gapWidth val="50"/>
        <c:axId val="88787200"/>
        <c:axId val="90120192"/>
      </c:barChart>
      <c:catAx>
        <c:axId val="887872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120192"/>
        <c:crosses val="autoZero"/>
        <c:auto val="1"/>
        <c:lblAlgn val="ctr"/>
        <c:lblOffset val="100"/>
        <c:tickLblSkip val="1"/>
        <c:tickMarkSkip val="1"/>
      </c:catAx>
      <c:valAx>
        <c:axId val="90120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.0" sourceLinked="0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78720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1254870490667776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8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6.0461401036856932</c:v>
                </c:pt>
                <c:pt idx="5">
                  <c:v>23.489903673729692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12.976198799309046</c:v>
                </c:pt>
                <c:pt idx="5">
                  <c:v>27.973409593368171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8.2435582692517162</c:v>
                </c:pt>
                <c:pt idx="5">
                  <c:v>24.938525681478545</c:v>
                </c:pt>
              </c:numCache>
            </c:numRef>
          </c:val>
        </c:ser>
        <c:gapWidth val="50"/>
        <c:axId val="90593536"/>
        <c:axId val="90599424"/>
      </c:barChart>
      <c:catAx>
        <c:axId val="9059353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99424"/>
        <c:crosses val="autoZero"/>
        <c:auto val="1"/>
        <c:lblAlgn val="ctr"/>
        <c:lblOffset val="100"/>
        <c:tickLblSkip val="1"/>
        <c:tickMarkSkip val="1"/>
      </c:catAx>
      <c:valAx>
        <c:axId val="90599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9353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72851298305347"/>
          <c:y val="1.9982129829631415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02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-1.0622359966727546</c:v>
                </c:pt>
                <c:pt idx="1">
                  <c:v>7.1581650097336649</c:v>
                </c:pt>
                <c:pt idx="2">
                  <c:v>3.4049903842457256</c:v>
                </c:pt>
                <c:pt idx="3">
                  <c:v>4.3651517778555888</c:v>
                </c:pt>
                <c:pt idx="4">
                  <c:v>2.5998234086746272</c:v>
                </c:pt>
                <c:pt idx="5">
                  <c:v>18.650313204211585</c:v>
                </c:pt>
              </c:numCache>
            </c:numRef>
          </c:val>
        </c:ser>
        <c:gapWidth val="50"/>
        <c:axId val="92864512"/>
        <c:axId val="92866048"/>
      </c:barChart>
      <c:catAx>
        <c:axId val="928645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2866048"/>
        <c:crosses val="autoZero"/>
        <c:auto val="1"/>
        <c:lblAlgn val="ctr"/>
        <c:lblOffset val="100"/>
        <c:tickLblSkip val="1"/>
        <c:tickMarkSkip val="1"/>
      </c:catAx>
      <c:valAx>
        <c:axId val="928660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28645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495299</xdr:colOff>
      <xdr:row>24</xdr:row>
      <xdr:rowOff>190500</xdr:rowOff>
    </xdr:from>
    <xdr:to>
      <xdr:col>1</xdr:col>
      <xdr:colOff>504824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9001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457199</xdr:colOff>
      <xdr:row>24</xdr:row>
      <xdr:rowOff>209550</xdr:rowOff>
    </xdr:from>
    <xdr:to>
      <xdr:col>2</xdr:col>
      <xdr:colOff>466724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5763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380999</xdr:colOff>
      <xdr:row>24</xdr:row>
      <xdr:rowOff>209550</xdr:rowOff>
    </xdr:from>
    <xdr:to>
      <xdr:col>3</xdr:col>
      <xdr:colOff>390524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214562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A10" sqref="A10"/>
    </sheetView>
  </sheetViews>
  <sheetFormatPr defaultColWidth="9.109375" defaultRowHeight="11.4"/>
  <cols>
    <col min="1" max="8" width="10.6640625" style="1" customWidth="1"/>
    <col min="9" max="11" width="9.109375" style="1"/>
    <col min="12" max="12" width="10.44140625" style="1" customWidth="1"/>
    <col min="13" max="16384" width="9.109375" style="1"/>
  </cols>
  <sheetData>
    <row r="1" spans="1:12" ht="17.399999999999999">
      <c r="A1" s="11" t="s">
        <v>17</v>
      </c>
      <c r="B1" s="2"/>
      <c r="C1" s="3"/>
      <c r="D1" s="3"/>
      <c r="E1" s="3"/>
      <c r="F1" s="3"/>
      <c r="G1" s="3"/>
      <c r="H1" s="3"/>
      <c r="I1" s="4"/>
      <c r="J1" s="5"/>
      <c r="K1" s="5"/>
      <c r="L1" s="5"/>
    </row>
    <row r="2" spans="1:12" ht="15" customHeight="1">
      <c r="A2" s="12" t="s">
        <v>0</v>
      </c>
      <c r="B2" s="18">
        <v>2008</v>
      </c>
      <c r="C2" s="18">
        <f>B2+1</f>
        <v>2009</v>
      </c>
      <c r="D2" s="18">
        <f>C2+1</f>
        <v>2010</v>
      </c>
      <c r="E2" s="18">
        <f>D2+1</f>
        <v>2011</v>
      </c>
      <c r="F2" s="18">
        <f>E2+1</f>
        <v>2012</v>
      </c>
      <c r="G2" s="18">
        <f>F2+1</f>
        <v>2013</v>
      </c>
      <c r="H2" s="19" t="s">
        <v>16</v>
      </c>
      <c r="K2" s="4"/>
      <c r="L2" s="4"/>
    </row>
    <row r="3" spans="1:12" ht="15" customHeight="1">
      <c r="A3" s="12" t="s">
        <v>9</v>
      </c>
      <c r="B3" s="14">
        <v>276479.25474999996</v>
      </c>
      <c r="C3" s="14">
        <v>272298.09999999998</v>
      </c>
      <c r="D3" s="14">
        <v>292790.09510000004</v>
      </c>
      <c r="E3" s="14">
        <v>302713.19120999996</v>
      </c>
      <c r="F3" s="14">
        <v>312809.09695000004</v>
      </c>
      <c r="G3" s="14">
        <v>314783.01</v>
      </c>
      <c r="H3" s="15">
        <f t="shared" ref="H3:H9" si="0">(G3-F3)/F3</f>
        <v>6.310280197239556E-3</v>
      </c>
      <c r="K3" s="4"/>
      <c r="L3" s="4"/>
    </row>
    <row r="4" spans="1:12" ht="15" customHeight="1">
      <c r="A4" s="12" t="s">
        <v>1</v>
      </c>
      <c r="B4" s="14">
        <v>74020.807190000007</v>
      </c>
      <c r="C4" s="14">
        <v>73765.399999999994</v>
      </c>
      <c r="D4" s="14">
        <v>77203.965940000009</v>
      </c>
      <c r="E4" s="14">
        <v>81832.845310000004</v>
      </c>
      <c r="F4" s="14">
        <v>87606.115170000005</v>
      </c>
      <c r="G4" s="14">
        <v>89704.25</v>
      </c>
      <c r="H4" s="15">
        <f t="shared" si="0"/>
        <v>2.3949638971304192E-2</v>
      </c>
      <c r="K4" s="4"/>
      <c r="L4" s="4"/>
    </row>
    <row r="5" spans="1:12" ht="15" customHeight="1">
      <c r="A5" s="12" t="s">
        <v>8</v>
      </c>
      <c r="B5" s="14">
        <f t="shared" ref="B5:G5" si="1">B3+B4</f>
        <v>350500.06193999999</v>
      </c>
      <c r="C5" s="14">
        <f t="shared" si="1"/>
        <v>346063.5</v>
      </c>
      <c r="D5" s="14">
        <f t="shared" si="1"/>
        <v>369994.06104000006</v>
      </c>
      <c r="E5" s="14">
        <f t="shared" si="1"/>
        <v>384546.03651999997</v>
      </c>
      <c r="F5" s="14">
        <f t="shared" si="1"/>
        <v>400415.21212000004</v>
      </c>
      <c r="G5" s="14">
        <f t="shared" si="1"/>
        <v>404487.26</v>
      </c>
      <c r="H5" s="15">
        <f t="shared" si="0"/>
        <v>1.0169563385068451E-2</v>
      </c>
      <c r="K5" s="4"/>
      <c r="L5" s="4"/>
    </row>
    <row r="6" spans="1:12" ht="15" customHeight="1">
      <c r="A6" s="12" t="s">
        <v>2</v>
      </c>
      <c r="B6" s="14">
        <v>65732.731899999999</v>
      </c>
      <c r="C6" s="14">
        <v>65859.5</v>
      </c>
      <c r="D6" s="14">
        <v>71388.836869999999</v>
      </c>
      <c r="E6" s="14">
        <v>71615.178199999995</v>
      </c>
      <c r="F6" s="14">
        <v>76692.87447000001</v>
      </c>
      <c r="G6" s="14">
        <v>81329.833110000007</v>
      </c>
      <c r="H6" s="15">
        <f t="shared" si="0"/>
        <v>6.0461401036856932E-2</v>
      </c>
      <c r="K6" s="4"/>
      <c r="L6" s="4"/>
    </row>
    <row r="7" spans="1:12" ht="15" customHeight="1">
      <c r="A7" s="12" t="s">
        <v>3</v>
      </c>
      <c r="B7" s="14">
        <v>31886.591579999997</v>
      </c>
      <c r="C7" s="14">
        <v>31436.3</v>
      </c>
      <c r="D7" s="14">
        <v>33712.792370000003</v>
      </c>
      <c r="E7" s="14">
        <v>35111.438130000002</v>
      </c>
      <c r="F7" s="14">
        <v>35609.3632</v>
      </c>
      <c r="G7" s="14">
        <v>40230.104959999997</v>
      </c>
      <c r="H7" s="15">
        <f t="shared" si="0"/>
        <v>0.12976198799309047</v>
      </c>
      <c r="K7" s="4"/>
      <c r="L7" s="4"/>
    </row>
    <row r="8" spans="1:12" ht="15" customHeight="1">
      <c r="A8" s="12" t="s">
        <v>4</v>
      </c>
      <c r="B8" s="14">
        <f t="shared" ref="B8:G8" si="2">B6+B7</f>
        <v>97619.323479999992</v>
      </c>
      <c r="C8" s="14">
        <f t="shared" si="2"/>
        <v>97295.8</v>
      </c>
      <c r="D8" s="14">
        <f t="shared" si="2"/>
        <v>105101.62924000001</v>
      </c>
      <c r="E8" s="14">
        <f t="shared" si="2"/>
        <v>106726.61632999999</v>
      </c>
      <c r="F8" s="14">
        <f t="shared" si="2"/>
        <v>112302.23767</v>
      </c>
      <c r="G8" s="14">
        <f t="shared" si="2"/>
        <v>121559.93807</v>
      </c>
      <c r="H8" s="15">
        <f t="shared" si="0"/>
        <v>8.2435582692517162E-2</v>
      </c>
      <c r="K8" s="4"/>
      <c r="L8" s="4"/>
    </row>
    <row r="9" spans="1:12" ht="15" customHeight="1">
      <c r="A9" s="12" t="s">
        <v>5</v>
      </c>
      <c r="B9" s="14">
        <f t="shared" ref="B9:G9" si="3">B5+B8</f>
        <v>448119.38541999995</v>
      </c>
      <c r="C9" s="14">
        <f t="shared" si="3"/>
        <v>443359.3</v>
      </c>
      <c r="D9" s="14">
        <f t="shared" si="3"/>
        <v>475095.6902800001</v>
      </c>
      <c r="E9" s="14">
        <f t="shared" si="3"/>
        <v>491272.65284999995</v>
      </c>
      <c r="F9" s="14">
        <f t="shared" si="3"/>
        <v>512717.44979000004</v>
      </c>
      <c r="G9" s="14">
        <f t="shared" si="3"/>
        <v>526047.19807000004</v>
      </c>
      <c r="H9" s="15">
        <f t="shared" si="0"/>
        <v>2.5998234086746272E-2</v>
      </c>
      <c r="K9" s="4"/>
      <c r="L9" s="4"/>
    </row>
    <row r="10" spans="1:12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  <c r="L10" s="4"/>
    </row>
    <row r="11" spans="1:12" ht="13.2">
      <c r="A11" s="4"/>
      <c r="B11" s="4"/>
      <c r="C11" s="20">
        <f>C2</f>
        <v>2009</v>
      </c>
      <c r="D11" s="20">
        <f>D2</f>
        <v>2010</v>
      </c>
      <c r="E11" s="20">
        <f>E2</f>
        <v>2011</v>
      </c>
      <c r="F11" s="20">
        <f>F2</f>
        <v>2012</v>
      </c>
      <c r="G11" s="20">
        <f>G2</f>
        <v>2013</v>
      </c>
      <c r="H11" s="21" t="s">
        <v>12</v>
      </c>
      <c r="I11" s="4"/>
      <c r="J11" s="4"/>
      <c r="K11" s="4"/>
      <c r="L11" s="4"/>
    </row>
    <row r="12" spans="1:12" ht="12">
      <c r="A12" s="13" t="s">
        <v>11</v>
      </c>
      <c r="B12" s="4"/>
      <c r="C12" s="16">
        <f t="shared" ref="C12:G14" si="4">(C3-B3)/B3*100</f>
        <v>-1.512285163594173</v>
      </c>
      <c r="D12" s="16">
        <f t="shared" si="4"/>
        <v>7.5255740308140462</v>
      </c>
      <c r="E12" s="16">
        <f t="shared" si="4"/>
        <v>3.3891502055801355</v>
      </c>
      <c r="F12" s="16">
        <f t="shared" si="4"/>
        <v>3.3351390138120154</v>
      </c>
      <c r="G12" s="16">
        <f t="shared" si="4"/>
        <v>0.63102801972395561</v>
      </c>
      <c r="H12" s="17">
        <f>(G3-C3)/C3*100</f>
        <v>15.602352715645109</v>
      </c>
      <c r="I12" s="4"/>
      <c r="J12" s="4"/>
      <c r="K12" s="4"/>
      <c r="L12" s="4"/>
    </row>
    <row r="13" spans="1:12" ht="12">
      <c r="A13" s="13" t="s">
        <v>10</v>
      </c>
      <c r="B13" s="4"/>
      <c r="C13" s="16">
        <f t="shared" si="4"/>
        <v>-0.34504783140829814</v>
      </c>
      <c r="D13" s="16">
        <f t="shared" si="4"/>
        <v>4.6614889094345253</v>
      </c>
      <c r="E13" s="16">
        <f t="shared" si="4"/>
        <v>5.9956497229655072</v>
      </c>
      <c r="F13" s="16">
        <f t="shared" si="4"/>
        <v>7.0549543256496108</v>
      </c>
      <c r="G13" s="16">
        <f t="shared" si="4"/>
        <v>2.394963897130419</v>
      </c>
      <c r="H13" s="17">
        <f>(G4-C4)/C4*100</f>
        <v>21.607488063509457</v>
      </c>
      <c r="I13" s="4"/>
      <c r="J13" s="4"/>
      <c r="K13" s="4"/>
      <c r="L13" s="4"/>
    </row>
    <row r="14" spans="1:12" ht="12">
      <c r="A14" s="13" t="s">
        <v>13</v>
      </c>
      <c r="B14" s="4"/>
      <c r="C14" s="16">
        <f t="shared" si="4"/>
        <v>-1.2657806436449228</v>
      </c>
      <c r="D14" s="16">
        <f t="shared" si="4"/>
        <v>6.9150780246977961</v>
      </c>
      <c r="E14" s="16">
        <f t="shared" si="4"/>
        <v>3.9330294759587217</v>
      </c>
      <c r="F14" s="16">
        <f t="shared" si="4"/>
        <v>4.1267297262013853</v>
      </c>
      <c r="G14" s="16">
        <f t="shared" si="4"/>
        <v>1.016956338506845</v>
      </c>
      <c r="H14" s="17">
        <f>(G5-C5)/C5*100</f>
        <v>16.882381412659818</v>
      </c>
      <c r="I14" s="4"/>
      <c r="J14" s="4"/>
      <c r="K14" s="4"/>
      <c r="L14" s="4"/>
    </row>
    <row r="15" spans="1:12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3.2">
      <c r="A16" s="4"/>
      <c r="B16" s="4"/>
      <c r="C16" s="20">
        <f>C11</f>
        <v>2009</v>
      </c>
      <c r="D16" s="20">
        <f>D11</f>
        <v>2010</v>
      </c>
      <c r="E16" s="20">
        <f>E11</f>
        <v>2011</v>
      </c>
      <c r="F16" s="20">
        <f>F11</f>
        <v>2012</v>
      </c>
      <c r="G16" s="20">
        <f>G11</f>
        <v>2013</v>
      </c>
      <c r="H16" s="21" t="s">
        <v>12</v>
      </c>
      <c r="I16" s="4"/>
      <c r="J16" s="4"/>
      <c r="K16" s="4"/>
      <c r="L16" s="4"/>
    </row>
    <row r="17" spans="1:12" ht="12">
      <c r="A17" s="13" t="s">
        <v>7</v>
      </c>
      <c r="B17" s="4"/>
      <c r="C17" s="16">
        <v>3.7858447913728881</v>
      </c>
      <c r="D17" s="16">
        <v>3.5123031282158443</v>
      </c>
      <c r="E17" s="16">
        <v>5.0751371364264628</v>
      </c>
      <c r="F17" s="16">
        <v>2.3224326476352219</v>
      </c>
      <c r="G17" s="16">
        <f>(G6-F6)/F6*100</f>
        <v>6.0461401036856932</v>
      </c>
      <c r="H17" s="17">
        <f>(G6-C6)/C6*100</f>
        <v>23.489903673729692</v>
      </c>
      <c r="I17" s="4"/>
      <c r="J17" s="4"/>
      <c r="K17" s="4"/>
      <c r="L17" s="4"/>
    </row>
    <row r="18" spans="1:12" ht="12">
      <c r="A18" s="13" t="s">
        <v>6</v>
      </c>
      <c r="B18" s="4"/>
      <c r="C18" s="16">
        <v>4.142954525631338</v>
      </c>
      <c r="D18" s="16">
        <v>3.8997573346449648</v>
      </c>
      <c r="E18" s="16">
        <v>4.0203305486775154</v>
      </c>
      <c r="F18" s="16">
        <v>3.4606340773416595</v>
      </c>
      <c r="G18" s="16">
        <f>(G7-F7)/F7*100</f>
        <v>12.976198799309046</v>
      </c>
      <c r="H18" s="17">
        <f>(G7-C7)/C7*100</f>
        <v>27.973409593368171</v>
      </c>
      <c r="I18" s="4"/>
      <c r="J18" s="4"/>
      <c r="K18" s="4"/>
      <c r="L18" s="4"/>
    </row>
    <row r="19" spans="1:12" ht="12">
      <c r="A19" s="13" t="s">
        <v>14</v>
      </c>
      <c r="B19" s="4"/>
      <c r="C19" s="16">
        <v>3.8607781287825333</v>
      </c>
      <c r="D19" s="16">
        <v>3.5938246146508273</v>
      </c>
      <c r="E19" s="16">
        <v>4.8525473621117099</v>
      </c>
      <c r="F19" s="16">
        <v>2.5063496512131804</v>
      </c>
      <c r="G19" s="16">
        <f>(G8-F8)/F8*100</f>
        <v>8.2435582692517162</v>
      </c>
      <c r="H19" s="17">
        <f>(G8-C8)/C8*100</f>
        <v>24.938525681478545</v>
      </c>
      <c r="I19" s="4"/>
      <c r="J19" s="4"/>
      <c r="K19" s="4"/>
      <c r="L19" s="4"/>
    </row>
    <row r="20" spans="1:12" ht="12">
      <c r="A20" s="8"/>
      <c r="B20" s="4"/>
      <c r="C20" s="9"/>
      <c r="D20" s="9"/>
      <c r="E20" s="9"/>
      <c r="F20" s="9"/>
      <c r="G20" s="9"/>
      <c r="H20" s="9"/>
      <c r="I20" s="4"/>
      <c r="J20" s="4"/>
      <c r="K20" s="4"/>
      <c r="L20" s="4"/>
    </row>
    <row r="21" spans="1:12" ht="13.2">
      <c r="A21" s="8"/>
      <c r="B21" s="4"/>
      <c r="C21" s="20">
        <f>C16</f>
        <v>2009</v>
      </c>
      <c r="D21" s="20">
        <f>D16</f>
        <v>2010</v>
      </c>
      <c r="E21" s="20">
        <f>E16</f>
        <v>2011</v>
      </c>
      <c r="F21" s="20">
        <f>F16</f>
        <v>2012</v>
      </c>
      <c r="G21" s="20">
        <f>G16</f>
        <v>2013</v>
      </c>
      <c r="H21" s="21" t="s">
        <v>12</v>
      </c>
      <c r="I21" s="4"/>
      <c r="J21" s="4"/>
      <c r="K21" s="4"/>
      <c r="L21" s="4"/>
    </row>
    <row r="22" spans="1:12" ht="12">
      <c r="A22" s="13" t="s">
        <v>15</v>
      </c>
      <c r="B22" s="4"/>
      <c r="C22" s="16">
        <f>(C9-B9)/B9*100</f>
        <v>-1.0622359966727546</v>
      </c>
      <c r="D22" s="16">
        <f>(D9-C9)/C9*100</f>
        <v>7.1581650097336649</v>
      </c>
      <c r="E22" s="16">
        <f>(E9-D9)/D9*100</f>
        <v>3.4049903842457256</v>
      </c>
      <c r="F22" s="16">
        <f>(F9-E9)/E9*100</f>
        <v>4.3651517778555888</v>
      </c>
      <c r="G22" s="16">
        <f>(G9-F9)/F9*100</f>
        <v>2.5998234086746272</v>
      </c>
      <c r="H22" s="17">
        <f>(G9-C9)/C9*100</f>
        <v>18.650313204211585</v>
      </c>
      <c r="I22" s="4"/>
      <c r="J22" s="4"/>
      <c r="K22" s="4"/>
      <c r="L22" s="4"/>
    </row>
    <row r="25" spans="1:12" ht="18" customHeight="1">
      <c r="A25" s="22" t="s">
        <v>18</v>
      </c>
      <c r="B25" s="22"/>
      <c r="C25" s="22"/>
      <c r="D25" s="22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6B5615-5E5A-4216-94D0-9DD9B6FC9308}"/>
</file>

<file path=customXml/itemProps2.xml><?xml version="1.0" encoding="utf-8"?>
<ds:datastoreItem xmlns:ds="http://schemas.openxmlformats.org/officeDocument/2006/customXml" ds:itemID="{423C2D16-4DCD-4649-AF6E-D3C1A0463704}"/>
</file>

<file path=customXml/itemProps3.xml><?xml version="1.0" encoding="utf-8"?>
<ds:datastoreItem xmlns:ds="http://schemas.openxmlformats.org/officeDocument/2006/customXml" ds:itemID="{B5A77043-8F5D-457C-A53B-267C9228B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2014-09-25T19:46:20Z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